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4-2023\"/>
    </mc:Choice>
  </mc:AlternateContent>
  <xr:revisionPtr revIDLastSave="0" documentId="13_ncr:1_{59E2D072-3042-4815-B48D-AB7879989B1B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8" i="1" l="1"/>
  <c r="T8" i="1"/>
  <c r="U8" i="1"/>
  <c r="U9" i="1"/>
  <c r="U7" i="1"/>
  <c r="T9" i="1"/>
  <c r="T7" i="1"/>
  <c r="Q9" i="1"/>
  <c r="Q7" i="1"/>
  <c r="S12" i="1" l="1"/>
  <c r="R12" i="1"/>
</calcChain>
</file>

<file path=xl/sharedStrings.xml><?xml version="1.0" encoding="utf-8"?>
<sst xmlns="http://schemas.openxmlformats.org/spreadsheetml/2006/main" count="56" uniqueCount="47">
  <si>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</si>
  <si>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</si>
  <si>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</si>
  <si>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</si>
  <si>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</si>
  <si>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</si>
  <si>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</si>
  <si>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</si>
  <si>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</si>
  <si>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</si>
  <si>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</si>
  <si>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</si>
  <si>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</si>
  <si>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</si>
  <si>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</si>
  <si>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</si>
  <si>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</si>
  <si>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</si>
  <si>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</si>
  <si>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</si>
  <si>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</si>
  <si>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</si>
  <si>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</si>
  <si>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</si>
  <si>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</si>
  <si>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</si>
  <si>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</si>
  <si>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</si>
  <si>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</si>
  <si>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</si>
  <si>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</si>
  <si>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</si>
  <si>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39100000-3 - Nábytek</t>
  </si>
  <si>
    <t>Společná faktura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</si>
  <si>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</si>
  <si>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Příloha č. 2 Kupní smlouvy - technická specifikace
Nábytek pro ZČU (II.) 024 - 2023</t>
  </si>
  <si>
    <t xml:space="preserve">Pokud financováno z projektových prostředků, pak ŘEŠITEL uvede: NÁZEV A ČÍSLO DOTAČNÍHO PROJEKTU </t>
  </si>
  <si>
    <t>Mgr. Pavel Hulec,
Tel.: 721 625 840,
37763 5603</t>
  </si>
  <si>
    <t>Jungmannova 1, 
301 00 Plzeň,
Fakulta filozofická - Katedra politologie a mezinárodních vztahů,
místnost JJ 307</t>
  </si>
  <si>
    <t>Křeslo ke konferenčnímu stolu</t>
  </si>
  <si>
    <t>Konferenční stolek</t>
  </si>
  <si>
    <t>Kancelářský stůl</t>
  </si>
  <si>
    <t>Dodání včetně smontování do dané místnosti.</t>
  </si>
  <si>
    <t>Ilustrační obrázek</t>
  </si>
  <si>
    <r>
      <t>Křeslo ke konferenčnímu stolku, hloubka sedáku cca 500 mm, výška cca 430 mm.
Sedák a opěrák čalouněný potahovou látkou</t>
    </r>
    <r>
      <rPr>
        <b/>
        <sz val="11"/>
        <color rgb="FF000000"/>
        <rFont val="Calibri"/>
        <family val="2"/>
        <charset val="238"/>
      </rPr>
      <t xml:space="preserve"> v barvě vínové.</t>
    </r>
    <r>
      <rPr>
        <sz val="11"/>
        <color rgb="FF000000"/>
        <rFont val="Calibri"/>
        <family val="2"/>
        <charset val="238"/>
      </rPr>
      <t xml:space="preserve">
Chromové područky i podnože.
</t>
    </r>
    <r>
      <rPr>
        <b/>
        <sz val="11"/>
        <color rgb="FF000000"/>
        <rFont val="Calibri"/>
        <family val="2"/>
        <charset val="238"/>
      </rPr>
      <t>Doplnění stávajícího nábytku.</t>
    </r>
  </si>
  <si>
    <r>
      <t xml:space="preserve">Rozměry cca: délka 900 mm x šířka 500 mm x výška 530 mm.
Kulaté stříbrné podnože - 4 nohy.
Deska stolu: </t>
    </r>
    <r>
      <rPr>
        <b/>
        <sz val="11"/>
        <color rgb="FF000000"/>
        <rFont val="Calibri"/>
        <family val="2"/>
        <charset val="238"/>
      </rPr>
      <t>dekor olše</t>
    </r>
    <r>
      <rPr>
        <sz val="11"/>
        <color rgb="FF000000"/>
        <rFont val="Calibri"/>
        <family val="2"/>
        <charset val="238"/>
      </rPr>
      <t xml:space="preserve">, LTD 25 mm s ABS hranou o tloušťce 2 mm. 
Nohy jsou vybaveny rektifikací 15 mm. 
</t>
    </r>
    <r>
      <rPr>
        <b/>
        <sz val="11"/>
        <color rgb="FF000000"/>
        <rFont val="Calibri"/>
        <family val="2"/>
        <charset val="238"/>
      </rPr>
      <t>Doplnění stávajícího nábytku.</t>
    </r>
  </si>
  <si>
    <r>
      <t xml:space="preserve">Rozměry cca: šířka 1400 mm x hloubka 700 mm x výška 742 mm.
Deska z materiálu na bázi dřeva v provedení LTD 25 mm s ABS hranou o tloušťce 2 mm.
</t>
    </r>
    <r>
      <rPr>
        <b/>
        <sz val="11"/>
        <color rgb="FF000000"/>
        <rFont val="Calibri"/>
        <family val="2"/>
        <charset val="238"/>
      </rPr>
      <t xml:space="preserve">Dekor olše. 
</t>
    </r>
    <r>
      <rPr>
        <sz val="11"/>
        <color rgb="FF000000"/>
        <rFont val="Calibri"/>
        <family val="2"/>
        <charset val="238"/>
      </rPr>
      <t xml:space="preserve">Kovové podnoží - dvě spojené nohy ve tvaru T.
</t>
    </r>
    <r>
      <rPr>
        <b/>
        <sz val="11"/>
        <color rgb="FF000000"/>
        <rFont val="Calibri"/>
        <family val="2"/>
        <charset val="238"/>
      </rPr>
      <t>Doplnění stávajícího nábytku.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</si>
</sst>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3" fontId="0" fillId="2" borderId="12" xfId="0" applyNumberForma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3" fontId="8" fillId="5" borderId="13" xfId="0" applyNumberFormat="1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left" vertical="center" wrapText="1" indent="2"/>
    </xf>
    <xf numFmtId="164" fontId="0" fillId="0" borderId="13" xfId="0" applyNumberFormat="1" applyBorder="1" applyAlignment="1">
      <alignment horizontal="right" vertical="center" indent="2"/>
    </xf>
    <xf numFmtId="164" fontId="0" fillId="5" borderId="13" xfId="0" applyNumberFormat="1" applyFill="1" applyBorder="1" applyAlignment="1">
      <alignment horizontal="right" vertical="center" indent="2"/>
    </xf>
    <xf numFmtId="165" fontId="0" fillId="0" borderId="13" xfId="0" applyNumberFormat="1" applyBorder="1" applyAlignment="1">
      <alignment horizontal="right" vertical="center" indent="2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3" fontId="8" fillId="5" borderId="15" xfId="0" applyNumberFormat="1" applyFont="1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left" vertical="center" wrapText="1" indent="2"/>
    </xf>
    <xf numFmtId="164" fontId="0" fillId="0" borderId="15" xfId="0" applyNumberFormat="1" applyBorder="1" applyAlignment="1">
      <alignment horizontal="right" vertical="center" indent="2"/>
    </xf>
    <xf numFmtId="164" fontId="0" fillId="5" borderId="15" xfId="0" applyNumberFormat="1" applyFill="1" applyBorder="1" applyAlignment="1">
      <alignment horizontal="right" vertical="center" indent="2"/>
    </xf>
    <xf numFmtId="165" fontId="0" fillId="0" borderId="15" xfId="0" applyNumberFormat="1" applyBorder="1" applyAlignment="1">
      <alignment horizontal="right" vertical="center" indent="2"/>
    </xf>
    <xf numFmtId="0" fontId="0" fillId="0" borderId="15" xfId="0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2"/>
    </xf>
    <xf numFmtId="164" fontId="0" fillId="5" borderId="9" xfId="0" applyNumberFormat="1" applyFill="1" applyBorder="1" applyAlignment="1">
      <alignment horizontal="right" vertical="center" indent="2"/>
    </xf>
    <xf numFmtId="165" fontId="0" fillId="0" borderId="9" xfId="0" applyNumberFormat="1" applyBorder="1" applyAlignment="1">
      <alignment horizontal="right" vertical="center" indent="2"/>
    </xf>
    <xf numFmtId="0" fontId="0" fillId="0" borderId="9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3" xfId="0" applyFont="1" applyFill="1" applyBorder="1" applyAlignment="1" applyProtection="1">
      <alignment horizontal="left" vertical="center" wrapText="1" indent="2"/>
      <protection locked="0"/>
    </xf>
    <xf numFmtId="0" fontId="1" fillId="3" borderId="15" xfId="0" applyFont="1" applyFill="1" applyBorder="1" applyAlignment="1" applyProtection="1">
      <alignment horizontal="left" vertical="center" wrapText="1" indent="2"/>
      <protection locked="0"/>
    </xf>
    <xf numFmtId="164" fontId="1" fillId="3" borderId="9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3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5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742950</xdr:colOff>
      <xdr:row>6</xdr:row>
      <xdr:rowOff>76200</xdr:rowOff>
    </xdr:from>
    <xdr:to>
      <xdr:col>6</xdr:col>
      <xdr:colOff>2019299</xdr:colOff>
      <xdr:row>6</xdr:row>
      <xdr:rowOff>1816675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6B6EBEB-366E-FB5A-8108-3F628C979B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72725" y="3343275"/>
          <a:ext cx="1276349" cy="1740475"/>
        </a:xfrm>
        <a:prstGeom prst="rect">
          <a:avLst/>
        </a:prstGeom>
      </xdr:spPr>
    </xdr:pic>
    <xdr:clientData/>
  </xdr:twoCellAnchor>
  <xdr:twoCellAnchor editAs="oneCell">
    <xdr:from>
      <xdr:col>6</xdr:col>
      <xdr:colOff>304800</xdr:colOff>
      <xdr:row>7</xdr:row>
      <xdr:rowOff>171450</xdr:rowOff>
    </xdr:from>
    <xdr:to>
      <xdr:col>6</xdr:col>
      <xdr:colOff>2638751</xdr:colOff>
      <xdr:row>7</xdr:row>
      <xdr:rowOff>1648031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DD1AB26-FE6C-4E79-7CF3-2C0199D149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34575" y="5362575"/>
          <a:ext cx="2333951" cy="1476581"/>
        </a:xfrm>
        <a:prstGeom prst="rect">
          <a:avLst/>
        </a:prstGeom>
      </xdr:spPr>
    </xdr:pic>
    <xdr:clientData/>
  </xdr:twoCellAnchor>
  <xdr:twoCellAnchor editAs="oneCell">
    <xdr:from>
      <xdr:col>6</xdr:col>
      <xdr:colOff>391093</xdr:colOff>
      <xdr:row>8</xdr:row>
      <xdr:rowOff>95249</xdr:rowOff>
    </xdr:from>
    <xdr:to>
      <xdr:col>6</xdr:col>
      <xdr:colOff>2724151</xdr:colOff>
      <xdr:row>8</xdr:row>
      <xdr:rowOff>1829558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E9C1EF0C-71EE-E0D6-ED04-60077F9C29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020868" y="7210424"/>
          <a:ext cx="2333058" cy="17343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7"/>
  <sheetViews>
    <sheetView tabSelected="1" topLeftCell="D6" zoomScaleNormal="100" workbookViewId="0">
      <selection activeCell="H9" sqref="H9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37" style="1" customWidth="1"/>
    <col min="4" max="4" width="9.7109375" style="2" customWidth="1"/>
    <col min="5" max="5" width="9" style="3" customWidth="1"/>
    <col min="6" max="6" width="81.5703125" style="1" customWidth="1"/>
    <col min="7" max="7" width="48.710937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27.28515625" hidden="1" customWidth="1"/>
    <col min="13" max="13" width="30.140625" customWidth="1"/>
    <col min="14" max="14" width="24.140625" customWidth="1"/>
    <col min="15" max="15" width="35" style="4" customWidth="1"/>
    <col min="16" max="16" width="26" style="4" bestFit="1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3.7109375" style="5" customWidth="1"/>
  </cols>
  <sheetData>
    <row r="1" spans="1:23" ht="39" customHeight="1" x14ac:dyDescent="0.25">
      <c r="B1" s="65" t="s">
        <v>35</v>
      </c>
      <c r="C1" s="65"/>
      <c r="D1" s="65"/>
      <c r="E1" s="65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1.75" customHeight="1" x14ac:dyDescent="0.25">
      <c r="B2" s="7"/>
      <c r="C2" s="7"/>
      <c r="D2" s="7"/>
      <c r="E2" s="7"/>
      <c r="H2" s="77"/>
      <c r="I2" s="78"/>
      <c r="J2" s="78"/>
      <c r="K2" s="78"/>
      <c r="L2" s="78"/>
      <c r="M2" s="78"/>
      <c r="N2" s="78"/>
      <c r="O2" s="78"/>
      <c r="P2" s="78"/>
      <c r="Q2" s="1"/>
      <c r="S2" s="6"/>
      <c r="T2" s="6"/>
      <c r="U2" s="6"/>
      <c r="V2" s="6"/>
      <c r="W2" s="6"/>
    </row>
    <row r="3" spans="1:23" ht="19.5" customHeight="1" x14ac:dyDescent="0.25">
      <c r="B3" s="8"/>
      <c r="C3" s="9" t="s">
        <v>0</v>
      </c>
      <c r="D3" s="64"/>
      <c r="E3" s="64"/>
      <c r="F3" s="64"/>
      <c r="G3" s="64"/>
      <c r="H3" s="78"/>
      <c r="I3" s="78"/>
      <c r="J3" s="78"/>
      <c r="K3" s="78"/>
      <c r="L3" s="78"/>
      <c r="M3" s="78"/>
      <c r="N3" s="78"/>
      <c r="O3" s="78"/>
      <c r="P3" s="78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64"/>
      <c r="E4" s="64"/>
      <c r="F4" s="64"/>
      <c r="G4" s="64"/>
      <c r="H4" s="64"/>
      <c r="I4" s="64"/>
      <c r="J4" s="64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43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36</v>
      </c>
      <c r="M6" s="19" t="s">
        <v>12</v>
      </c>
      <c r="N6" s="21" t="s">
        <v>13</v>
      </c>
      <c r="O6" s="19" t="s">
        <v>14</v>
      </c>
      <c r="P6" s="19" t="s">
        <v>34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151.5" customHeight="1" thickTop="1" x14ac:dyDescent="0.25">
      <c r="A7" s="23"/>
      <c r="B7" s="36">
        <v>1</v>
      </c>
      <c r="C7" s="37" t="s">
        <v>39</v>
      </c>
      <c r="D7" s="38">
        <v>2</v>
      </c>
      <c r="E7" s="39" t="s">
        <v>22</v>
      </c>
      <c r="F7" s="40" t="s">
        <v>44</v>
      </c>
      <c r="G7" s="40"/>
      <c r="H7" s="81"/>
      <c r="I7" s="37" t="s">
        <v>23</v>
      </c>
      <c r="J7" s="37" t="s">
        <v>23</v>
      </c>
      <c r="K7" s="66" t="s">
        <v>33</v>
      </c>
      <c r="L7" s="69"/>
      <c r="M7" s="72" t="s">
        <v>42</v>
      </c>
      <c r="N7" s="66" t="s">
        <v>37</v>
      </c>
      <c r="O7" s="66" t="s">
        <v>38</v>
      </c>
      <c r="P7" s="72">
        <v>30</v>
      </c>
      <c r="Q7" s="59">
        <f>D7*R7</f>
        <v>10000</v>
      </c>
      <c r="R7" s="60">
        <v>5000</v>
      </c>
      <c r="S7" s="84"/>
      <c r="T7" s="61">
        <f>D7*S7</f>
        <v>0</v>
      </c>
      <c r="U7" s="62" t="str">
        <f>IF(ISNUMBER(S7), IF(S7&gt;R7,"NEVYHOVUJE","VYHOVUJE")," ")</f>
        <v xml:space="preserve"> </v>
      </c>
      <c r="V7" s="66"/>
      <c r="W7" s="69" t="s">
        <v>32</v>
      </c>
    </row>
    <row r="8" spans="1:23" ht="151.5" customHeight="1" x14ac:dyDescent="0.25">
      <c r="A8" s="23"/>
      <c r="B8" s="41">
        <v>2</v>
      </c>
      <c r="C8" s="42" t="s">
        <v>40</v>
      </c>
      <c r="D8" s="43">
        <v>1</v>
      </c>
      <c r="E8" s="44" t="s">
        <v>22</v>
      </c>
      <c r="F8" s="45" t="s">
        <v>45</v>
      </c>
      <c r="G8" s="45"/>
      <c r="H8" s="82"/>
      <c r="I8" s="42" t="s">
        <v>23</v>
      </c>
      <c r="J8" s="42" t="s">
        <v>23</v>
      </c>
      <c r="K8" s="67"/>
      <c r="L8" s="70"/>
      <c r="M8" s="73"/>
      <c r="N8" s="67"/>
      <c r="O8" s="67"/>
      <c r="P8" s="73"/>
      <c r="Q8" s="46">
        <f>D8*R8</f>
        <v>5000</v>
      </c>
      <c r="R8" s="47">
        <v>5000</v>
      </c>
      <c r="S8" s="85"/>
      <c r="T8" s="48">
        <f>D8*S8</f>
        <v>0</v>
      </c>
      <c r="U8" s="49" t="str">
        <f>IF(ISNUMBER(S8), IF(S8&gt;R8,"NEVYHOVUJE","VYHOVUJE")," ")</f>
        <v xml:space="preserve"> </v>
      </c>
      <c r="V8" s="67"/>
      <c r="W8" s="70"/>
    </row>
    <row r="9" spans="1:23" ht="151.5" customHeight="1" thickBot="1" x14ac:dyDescent="0.3">
      <c r="A9" s="23"/>
      <c r="B9" s="50">
        <v>3</v>
      </c>
      <c r="C9" s="51" t="s">
        <v>41</v>
      </c>
      <c r="D9" s="52">
        <v>1</v>
      </c>
      <c r="E9" s="53" t="s">
        <v>22</v>
      </c>
      <c r="F9" s="54" t="s">
        <v>46</v>
      </c>
      <c r="G9" s="54"/>
      <c r="H9" s="83"/>
      <c r="I9" s="51" t="s">
        <v>23</v>
      </c>
      <c r="J9" s="51" t="s">
        <v>23</v>
      </c>
      <c r="K9" s="68"/>
      <c r="L9" s="71"/>
      <c r="M9" s="74"/>
      <c r="N9" s="68"/>
      <c r="O9" s="68"/>
      <c r="P9" s="74"/>
      <c r="Q9" s="55">
        <f>D9*R9</f>
        <v>9500</v>
      </c>
      <c r="R9" s="56">
        <v>9500</v>
      </c>
      <c r="S9" s="86"/>
      <c r="T9" s="57">
        <f>D9*S9</f>
        <v>0</v>
      </c>
      <c r="U9" s="58" t="str">
        <f>IF(ISNUMBER(S9), IF(S9&gt;R9,"NEVYHOVUJE","VYHOVUJE")," ")</f>
        <v xml:space="preserve"> </v>
      </c>
      <c r="V9" s="68"/>
      <c r="W9" s="71"/>
    </row>
    <row r="10" spans="1:23" ht="13.5" customHeight="1" thickTop="1" thickBot="1" x14ac:dyDescent="0.3">
      <c r="C10"/>
      <c r="D10"/>
      <c r="E10"/>
      <c r="F10"/>
      <c r="G10"/>
      <c r="H10"/>
      <c r="I10"/>
      <c r="J10"/>
      <c r="K10"/>
      <c r="O10"/>
      <c r="P10"/>
      <c r="Q10"/>
      <c r="T10" s="24"/>
    </row>
    <row r="11" spans="1:23" ht="60.75" customHeight="1" thickTop="1" thickBot="1" x14ac:dyDescent="0.3">
      <c r="B11" s="79" t="s">
        <v>24</v>
      </c>
      <c r="C11" s="79"/>
      <c r="D11" s="79"/>
      <c r="E11" s="79"/>
      <c r="F11" s="79"/>
      <c r="G11" s="79"/>
      <c r="H11" s="79"/>
      <c r="I11" s="79"/>
      <c r="J11" s="79"/>
      <c r="K11" s="79"/>
      <c r="L11" s="12"/>
      <c r="M11" s="25"/>
      <c r="N11" s="25"/>
      <c r="O11" s="25"/>
      <c r="P11" s="26"/>
      <c r="Q11" s="26"/>
      <c r="R11" s="27" t="s">
        <v>25</v>
      </c>
      <c r="S11" s="80" t="s">
        <v>26</v>
      </c>
      <c r="T11" s="80"/>
      <c r="U11" s="80"/>
      <c r="V11" s="17"/>
    </row>
    <row r="12" spans="1:23" ht="33" customHeight="1" thickTop="1" thickBot="1" x14ac:dyDescent="0.3">
      <c r="B12" s="75" t="s">
        <v>27</v>
      </c>
      <c r="C12" s="75"/>
      <c r="D12" s="75"/>
      <c r="E12" s="75"/>
      <c r="F12" s="75"/>
      <c r="G12" s="75"/>
      <c r="H12" s="75"/>
      <c r="I12" s="63"/>
      <c r="J12" s="63"/>
      <c r="K12" s="28"/>
      <c r="M12" s="29"/>
      <c r="N12" s="29"/>
      <c r="O12" s="29"/>
      <c r="P12" s="30"/>
      <c r="Q12" s="30"/>
      <c r="R12" s="31">
        <f>SUM(Q7:Q9)</f>
        <v>24500</v>
      </c>
      <c r="S12" s="76">
        <f>SUM(T7:T9)</f>
        <v>0</v>
      </c>
      <c r="T12" s="76"/>
      <c r="U12" s="76"/>
    </row>
    <row r="13" spans="1:23" s="32" customFormat="1" ht="15.75" thickTop="1" x14ac:dyDescent="0.25">
      <c r="B13" s="32" t="s">
        <v>28</v>
      </c>
      <c r="W13" s="33"/>
    </row>
    <row r="14" spans="1:23" s="32" customFormat="1" x14ac:dyDescent="0.25">
      <c r="B14" s="34" t="s">
        <v>29</v>
      </c>
      <c r="C14" s="32" t="s">
        <v>30</v>
      </c>
      <c r="W14" s="33"/>
    </row>
    <row r="15" spans="1:23" s="32" customFormat="1" x14ac:dyDescent="0.25">
      <c r="B15" s="34" t="s">
        <v>29</v>
      </c>
      <c r="C15" s="32" t="s">
        <v>31</v>
      </c>
      <c r="W15" s="33"/>
    </row>
    <row r="16" spans="1:23" s="32" customFormat="1" x14ac:dyDescent="0.25">
      <c r="W16" s="33"/>
    </row>
    <row r="17" spans="3:23" s="32" customFormat="1" x14ac:dyDescent="0.25">
      <c r="W17" s="33"/>
    </row>
    <row r="19" spans="3:23" x14ac:dyDescent="0.25">
      <c r="C19"/>
      <c r="E19"/>
      <c r="F19"/>
      <c r="G19"/>
      <c r="I19"/>
      <c r="J19"/>
    </row>
    <row r="20" spans="3:23" x14ac:dyDescent="0.25">
      <c r="C20"/>
      <c r="E20"/>
      <c r="F20"/>
      <c r="G20"/>
      <c r="I20"/>
      <c r="J20"/>
    </row>
    <row r="21" spans="3:23" x14ac:dyDescent="0.25">
      <c r="C21"/>
      <c r="E21"/>
      <c r="F21"/>
      <c r="G21"/>
      <c r="I21"/>
      <c r="J21"/>
    </row>
    <row r="22" spans="3:23" x14ac:dyDescent="0.25">
      <c r="C22"/>
      <c r="E22"/>
      <c r="F22"/>
      <c r="G22"/>
      <c r="I22"/>
      <c r="J22"/>
    </row>
    <row r="23" spans="3:23" x14ac:dyDescent="0.25">
      <c r="C23"/>
      <c r="E23"/>
      <c r="F23"/>
      <c r="G23"/>
      <c r="I23"/>
      <c r="J23"/>
    </row>
    <row r="24" spans="3:23" x14ac:dyDescent="0.25">
      <c r="C24"/>
      <c r="E24"/>
      <c r="F24"/>
      <c r="G24"/>
      <c r="I24"/>
      <c r="J24"/>
    </row>
    <row r="25" spans="3:23" x14ac:dyDescent="0.25">
      <c r="C25"/>
      <c r="E25"/>
      <c r="F25"/>
      <c r="G25"/>
      <c r="I25"/>
      <c r="J25"/>
    </row>
    <row r="26" spans="3:23" x14ac:dyDescent="0.25">
      <c r="C26"/>
      <c r="E26"/>
      <c r="F26"/>
      <c r="G26"/>
      <c r="I26"/>
      <c r="J26"/>
    </row>
    <row r="27" spans="3:23" x14ac:dyDescent="0.25">
      <c r="C27"/>
      <c r="E27"/>
      <c r="F27"/>
      <c r="G27"/>
      <c r="I27"/>
      <c r="J27"/>
    </row>
    <row r="28" spans="3:23" x14ac:dyDescent="0.25">
      <c r="C28"/>
      <c r="E28"/>
      <c r="F28"/>
      <c r="G28"/>
      <c r="I28"/>
      <c r="J28"/>
    </row>
    <row r="29" spans="3:23" x14ac:dyDescent="0.25">
      <c r="C29"/>
      <c r="E29"/>
      <c r="F29"/>
      <c r="G29"/>
      <c r="I29"/>
      <c r="J29"/>
    </row>
    <row r="30" spans="3:23" x14ac:dyDescent="0.25">
      <c r="C30"/>
      <c r="E30"/>
      <c r="F30"/>
      <c r="G30"/>
      <c r="I30"/>
      <c r="J30"/>
    </row>
    <row r="31" spans="3:23" x14ac:dyDescent="0.25">
      <c r="C31"/>
      <c r="E31"/>
      <c r="F31"/>
      <c r="G31"/>
      <c r="I31"/>
      <c r="J31"/>
    </row>
    <row r="32" spans="3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</sheetData>
  <sheetProtection algorithmName="SHA-512" hashValue="fIeRIhy/c9/1F048A8IHKCX1z87igak5xWhlTBv7BTZ8xrPTv1ZiF6gfdDSeXj9tADqaX7VO9lfqBkdxevWgOQ==" saltValue="oEgB8hFtKKVC1VSg4W9mXA==" spinCount="100000" sheet="1" objects="1" scenarios="1" selectLockedCells="1"/>
  <mergeCells count="14">
    <mergeCell ref="B12:H12"/>
    <mergeCell ref="S12:U12"/>
    <mergeCell ref="H2:P3"/>
    <mergeCell ref="B11:K11"/>
    <mergeCell ref="S11:U11"/>
    <mergeCell ref="K7:K9"/>
    <mergeCell ref="L7:L9"/>
    <mergeCell ref="M7:M9"/>
    <mergeCell ref="B1:E1"/>
    <mergeCell ref="V7:V9"/>
    <mergeCell ref="W7:W9"/>
    <mergeCell ref="P7:P9"/>
    <mergeCell ref="N7:N9"/>
    <mergeCell ref="O7:O9"/>
  </mergeCells>
  <phoneticPr fontId="11" type="noConversion"/>
  <conditionalFormatting sqref="B7:B9 D7:D9">
    <cfRule type="expression" dxfId="11" priority="2">
      <formula>LEN(TRIM(B7))=0</formula>
    </cfRule>
  </conditionalFormatting>
  <conditionalFormatting sqref="B7:B9">
    <cfRule type="cellIs" dxfId="10" priority="3" operator="greaterThanOrEqual">
      <formula>1</formula>
    </cfRule>
  </conditionalFormatting>
  <conditionalFormatting sqref="H7:H9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9">
    <cfRule type="containsText" dxfId="5" priority="14" operator="containsText" text="ANO">
      <formula>NOT(ISERROR(SEARCH("ANO",I7)))</formula>
    </cfRule>
  </conditionalFormatting>
  <conditionalFormatting sqref="S7:S9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9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9" xr:uid="{00000000-0002-0000-0000-000000000000}">
      <formula1>"ANO,NE"</formula1>
      <formula2>0</formula2>
    </dataValidation>
    <dataValidation type="list" showInputMessage="1" showErrorMessage="1" sqref="E7:E9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2023-06-21T08:01:28Z</cp:lastPrinted>
  <dcterms:created xsi:type="dcterms:W3CDTF">2014-03-05T12:43:32Z</dcterms:created>
  <dcterms:modified xsi:type="dcterms:W3CDTF">2023-06-22T08:43:20Z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